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usitzdigital-my.sharepoint.com/personal/reinhard_nocke-consulting_com/Documents/Dokumente/Meine Dokumente/Buchprojekt Chatgpt 5/Arbeitsbuch/Nachkalkulation von Aufträgen/"/>
    </mc:Choice>
  </mc:AlternateContent>
  <xr:revisionPtr revIDLastSave="2" documentId="8_{9D654A77-8DEC-4107-AE65-8A42EE66F4D8}" xr6:coauthVersionLast="47" xr6:coauthVersionMax="47" xr10:uidLastSave="{8517BD90-DAF9-456C-B1BA-98F741CEB535}"/>
  <bookViews>
    <workbookView xWindow="-120" yWindow="-120" windowWidth="29040" windowHeight="15720" xr2:uid="{26E49101-63F8-4054-8B2B-17E3FC67926F}"/>
  </bookViews>
  <sheets>
    <sheet name="Nachkalkulation Beispiel " sheetId="1" r:id="rId1"/>
    <sheet name="Eigene Berechn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D8" i="2"/>
  <c r="G8" i="2" s="1"/>
  <c r="I8" i="2" s="1"/>
  <c r="J8" i="2" s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7" i="2"/>
  <c r="G7" i="2" s="1"/>
  <c r="I7" i="2" s="1"/>
  <c r="J7" i="2" s="1"/>
  <c r="D8" i="1" l="1"/>
  <c r="H26" i="2" l="1"/>
  <c r="F26" i="2"/>
  <c r="E26" i="2"/>
  <c r="C26" i="2"/>
  <c r="B26" i="2"/>
  <c r="G25" i="2"/>
  <c r="I25" i="2" s="1"/>
  <c r="J25" i="2" s="1"/>
  <c r="G24" i="2"/>
  <c r="I24" i="2" s="1"/>
  <c r="J24" i="2" s="1"/>
  <c r="G23" i="2"/>
  <c r="I23" i="2" s="1"/>
  <c r="J23" i="2" s="1"/>
  <c r="G22" i="2"/>
  <c r="I22" i="2" s="1"/>
  <c r="J22" i="2" s="1"/>
  <c r="G21" i="2"/>
  <c r="I21" i="2" s="1"/>
  <c r="J21" i="2" s="1"/>
  <c r="G20" i="2"/>
  <c r="I20" i="2" s="1"/>
  <c r="J20" i="2" s="1"/>
  <c r="G19" i="2"/>
  <c r="I19" i="2" s="1"/>
  <c r="J19" i="2" s="1"/>
  <c r="G18" i="2"/>
  <c r="I18" i="2" s="1"/>
  <c r="J18" i="2" s="1"/>
  <c r="G17" i="2"/>
  <c r="I17" i="2" s="1"/>
  <c r="J17" i="2" s="1"/>
  <c r="G16" i="2"/>
  <c r="I16" i="2" s="1"/>
  <c r="J16" i="2" s="1"/>
  <c r="G15" i="2"/>
  <c r="I15" i="2" s="1"/>
  <c r="J15" i="2" s="1"/>
  <c r="G14" i="2"/>
  <c r="I14" i="2" s="1"/>
  <c r="J14" i="2" s="1"/>
  <c r="G13" i="2"/>
  <c r="I13" i="2" s="1"/>
  <c r="J13" i="2" s="1"/>
  <c r="G12" i="2"/>
  <c r="I12" i="2" s="1"/>
  <c r="J12" i="2" s="1"/>
  <c r="G11" i="2"/>
  <c r="I11" i="2" s="1"/>
  <c r="J11" i="2" s="1"/>
  <c r="G10" i="2"/>
  <c r="I10" i="2" s="1"/>
  <c r="J10" i="2" s="1"/>
  <c r="G9" i="2"/>
  <c r="I9" i="2" s="1"/>
  <c r="J9" i="2" s="1"/>
  <c r="D26" i="2"/>
  <c r="C26" i="1"/>
  <c r="E26" i="1"/>
  <c r="F26" i="1"/>
  <c r="H26" i="1"/>
  <c r="B26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9" i="1"/>
  <c r="G8" i="1"/>
  <c r="J8" i="1" s="1"/>
  <c r="D7" i="1"/>
  <c r="G7" i="1" s="1"/>
  <c r="I7" i="1" s="1"/>
  <c r="J7" i="1" s="1"/>
  <c r="D26" i="1" l="1"/>
  <c r="G26" i="1"/>
  <c r="J26" i="1"/>
  <c r="I26" i="1"/>
  <c r="G26" i="2" l="1"/>
  <c r="J26" i="2" l="1"/>
  <c r="I26" i="2"/>
</calcChain>
</file>

<file path=xl/sharedStrings.xml><?xml version="1.0" encoding="utf-8"?>
<sst xmlns="http://schemas.openxmlformats.org/spreadsheetml/2006/main" count="50" uniqueCount="21">
  <si>
    <t>Auftrags-Nr.</t>
  </si>
  <si>
    <t>Gesamterlös</t>
  </si>
  <si>
    <t>Materialerlös</t>
  </si>
  <si>
    <t>Lohnerlös</t>
  </si>
  <si>
    <t>Leistungsstunden</t>
  </si>
  <si>
    <t>Lohnerlös/Std.</t>
  </si>
  <si>
    <t>Sollstundensatz</t>
  </si>
  <si>
    <t>Abweichung/Std.</t>
  </si>
  <si>
    <t>Soll</t>
  </si>
  <si>
    <t>Ist</t>
  </si>
  <si>
    <t>€</t>
  </si>
  <si>
    <t>Std.</t>
  </si>
  <si>
    <t xml:space="preserve">Soll-Ist Vergleich </t>
  </si>
  <si>
    <t>Auftragsnachkalkulation Vollkostenkalkulation</t>
  </si>
  <si>
    <t>Beispiel 1:</t>
  </si>
  <si>
    <t>Ihr Stundenverrechnungssatz</t>
  </si>
  <si>
    <r>
      <t xml:space="preserve">Materialerlös ergibt den Lohnerlös von </t>
    </r>
    <r>
      <rPr>
        <b/>
        <sz val="11"/>
        <color theme="1"/>
        <rFont val="Arial"/>
        <family val="2"/>
      </rPr>
      <t>960 €</t>
    </r>
    <r>
      <rPr>
        <sz val="11"/>
        <color theme="1"/>
        <rFont val="Arial"/>
        <family val="2"/>
      </rPr>
      <t>. Dividiert man den Lohnerlös durch die Anzahl der geleisteten Stunden, ergibt das einen</t>
    </r>
  </si>
  <si>
    <r>
      <t xml:space="preserve">Lohnerlös pro Stunde von </t>
    </r>
    <r>
      <rPr>
        <b/>
        <sz val="11"/>
        <color theme="1"/>
        <rFont val="Arial"/>
        <family val="2"/>
      </rPr>
      <t>60 €</t>
    </r>
    <r>
      <rPr>
        <sz val="11"/>
        <color theme="1"/>
        <rFont val="Arial"/>
        <family val="2"/>
      </rPr>
      <t xml:space="preserve">. Bei einem errechneten Stundenverrechnungssatz vo </t>
    </r>
    <r>
      <rPr>
        <b/>
        <sz val="11"/>
        <color theme="1"/>
        <rFont val="Arial"/>
        <family val="2"/>
      </rPr>
      <t>62,48</t>
    </r>
    <r>
      <rPr>
        <sz val="11"/>
        <color theme="1"/>
        <rFont val="Arial"/>
        <family val="2"/>
      </rPr>
      <t xml:space="preserve"> ergibt das einen Verlust von</t>
    </r>
    <r>
      <rPr>
        <b/>
        <sz val="11"/>
        <color theme="1"/>
        <rFont val="Arial"/>
        <family val="2"/>
      </rPr>
      <t xml:space="preserve"> 2,48 €</t>
    </r>
    <r>
      <rPr>
        <sz val="11"/>
        <color theme="1"/>
        <rFont val="Arial"/>
        <family val="2"/>
      </rPr>
      <t xml:space="preserve"> je Stunde und </t>
    </r>
  </si>
  <si>
    <r>
      <t xml:space="preserve">Sie haben für einen Auftrag </t>
    </r>
    <r>
      <rPr>
        <b/>
        <sz val="11"/>
        <color theme="1"/>
        <rFont val="Arial"/>
        <family val="2"/>
      </rPr>
      <t>1.650 €</t>
    </r>
    <r>
      <rPr>
        <sz val="11"/>
        <color theme="1"/>
        <rFont val="Arial"/>
        <family val="2"/>
      </rPr>
      <t xml:space="preserve"> netto erhalten. Davon entfallen </t>
    </r>
    <r>
      <rPr>
        <b/>
        <sz val="11"/>
        <color theme="1"/>
        <rFont val="Arial"/>
        <family val="2"/>
      </rPr>
      <t>690</t>
    </r>
    <r>
      <rPr>
        <sz val="11"/>
        <color theme="1"/>
        <rFont val="Arial"/>
        <family val="2"/>
      </rPr>
      <t xml:space="preserve"> € auf das Material inkl. Materialaufschlag. Gesamterlös minus</t>
    </r>
  </si>
  <si>
    <r>
      <t xml:space="preserve">einen Gesamtverlust von </t>
    </r>
    <r>
      <rPr>
        <b/>
        <sz val="11"/>
        <color theme="1"/>
        <rFont val="Arial"/>
        <family val="2"/>
      </rPr>
      <t xml:space="preserve">-39,68 € </t>
    </r>
    <r>
      <rPr>
        <sz val="11"/>
        <color theme="1"/>
        <rFont val="Arial"/>
        <family val="2"/>
      </rPr>
      <t>.Bei dem 2. Auftrag ergibt sich ein Gewinn von</t>
    </r>
    <r>
      <rPr>
        <b/>
        <i/>
        <sz val="11"/>
        <color theme="1"/>
        <rFont val="Arial"/>
        <family val="2"/>
      </rPr>
      <t xml:space="preserve"> 81,84 €</t>
    </r>
    <r>
      <rPr>
        <sz val="11"/>
        <color theme="1"/>
        <rFont val="Arial"/>
        <family val="2"/>
      </rPr>
      <t xml:space="preserve">. Der Gesamtgewinn beider Aufträge beträgt </t>
    </r>
    <r>
      <rPr>
        <b/>
        <sz val="11"/>
        <color theme="1"/>
        <rFont val="Arial"/>
        <family val="2"/>
      </rPr>
      <t>42,16 €</t>
    </r>
    <r>
      <rPr>
        <sz val="11"/>
        <color theme="1"/>
        <rFont val="Arial"/>
        <family val="2"/>
      </rPr>
      <t>.</t>
    </r>
  </si>
  <si>
    <t>Bitte nur die gelben Zellen beschreiben, die anderen sind gesperrt. Sie können die Sperrung mittels Passwort "Kalkulation" aufheben.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</si>
</sst>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5" xfId="0" applyFont="1" applyBorder="1"/>
    <xf numFmtId="0" fontId="2" fillId="0" borderId="0" xfId="0" applyFont="1"/>
    <xf numFmtId="0" fontId="1" fillId="0" borderId="7" xfId="0" applyFont="1" applyBorder="1" applyAlignment="1">
      <alignment horizontal="center" wrapText="1"/>
    </xf>
    <xf numFmtId="0" fontId="1" fillId="0" borderId="1" xfId="0" applyFont="1" applyBorder="1"/>
    <xf numFmtId="4" fontId="1" fillId="2" borderId="1" xfId="0" applyNumberFormat="1" applyFont="1" applyFill="1" applyBorder="1"/>
    <xf numFmtId="4" fontId="1" fillId="0" borderId="1" xfId="0" applyNumberFormat="1" applyFont="1" applyBorder="1"/>
    <xf numFmtId="0" fontId="1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4" fontId="2" fillId="0" borderId="1" xfId="0" applyNumberFormat="1" applyFont="1" applyBorder="1"/>
    <xf numFmtId="0" fontId="1" fillId="3" borderId="9" xfId="0" applyFont="1" applyFill="1" applyBorder="1"/>
    <xf numFmtId="4" fontId="2" fillId="3" borderId="8" xfId="0" applyNumberFormat="1" applyFont="1" applyFill="1" applyBorder="1"/>
    <xf numFmtId="4" fontId="2" fillId="3" borderId="10" xfId="0" applyNumberFormat="1" applyFont="1" applyFill="1" applyBorder="1"/>
    <xf numFmtId="0" fontId="4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63D5-5BBE-4B6A-AD03-17B7B35DD36E}">
  <dimension ref="A2:O31"/>
  <sheetViews>
    <sheetView tabSelected="1" workbookViewId="0">
      <selection activeCell="R16" sqref="R16"/>
    </sheetView>
  </sheetViews>
  <sheetFormatPr baseColWidth="10" defaultRowHeight="14.25" x14ac:dyDescent="0.2"/>
  <cols>
    <col min="1" max="1" width="12.7109375" style="1" customWidth="1"/>
    <col min="2" max="2" width="13.42578125" style="1" customWidth="1"/>
    <col min="3" max="3" width="14" style="1" customWidth="1"/>
    <col min="4" max="5" width="11.42578125" style="1"/>
    <col min="6" max="6" width="9.5703125" style="1" customWidth="1"/>
    <col min="7" max="7" width="13.5703125" style="1" customWidth="1"/>
    <col min="8" max="8" width="25.85546875" style="1" customWidth="1"/>
    <col min="9" max="9" width="18" style="1" bestFit="1" customWidth="1"/>
    <col min="10" max="10" width="18.140625" style="1" customWidth="1"/>
    <col min="11" max="16384" width="11.42578125" style="1"/>
  </cols>
  <sheetData>
    <row r="2" spans="1:15" ht="15.75" x14ac:dyDescent="0.25">
      <c r="A2" s="23" t="s">
        <v>13</v>
      </c>
      <c r="B2" s="24"/>
      <c r="C2" s="24"/>
      <c r="D2" s="24"/>
      <c r="E2" s="24"/>
      <c r="F2" s="24"/>
      <c r="G2" s="24"/>
      <c r="H2" s="24"/>
      <c r="I2" s="24"/>
      <c r="J2" s="25"/>
    </row>
    <row r="3" spans="1:15" ht="1.5" customHeight="1" x14ac:dyDescent="0.2">
      <c r="A3" s="9"/>
      <c r="J3" s="3"/>
    </row>
    <row r="4" spans="1:15" ht="21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27" t="s">
        <v>4</v>
      </c>
      <c r="F4" s="28"/>
      <c r="G4" s="6" t="s">
        <v>5</v>
      </c>
      <c r="H4" s="6" t="s">
        <v>6</v>
      </c>
      <c r="I4" s="6" t="s">
        <v>7</v>
      </c>
      <c r="J4" s="6" t="s">
        <v>12</v>
      </c>
    </row>
    <row r="5" spans="1:15" ht="28.5" x14ac:dyDescent="0.2">
      <c r="A5" s="2"/>
      <c r="C5" s="2"/>
      <c r="D5" s="2"/>
      <c r="E5" s="5" t="s">
        <v>8</v>
      </c>
      <c r="F5" s="4" t="s">
        <v>9</v>
      </c>
      <c r="G5" s="2"/>
      <c r="H5" s="11" t="s">
        <v>15</v>
      </c>
      <c r="I5" s="2"/>
      <c r="J5" s="3"/>
    </row>
    <row r="6" spans="1:15" ht="15" x14ac:dyDescent="0.25">
      <c r="A6" s="6"/>
      <c r="B6" s="8" t="s">
        <v>10</v>
      </c>
      <c r="C6" s="6" t="s">
        <v>10</v>
      </c>
      <c r="D6" s="6" t="s">
        <v>10</v>
      </c>
      <c r="E6" s="7" t="s">
        <v>11</v>
      </c>
      <c r="F6" s="8" t="s">
        <v>11</v>
      </c>
      <c r="G6" s="7" t="s">
        <v>10</v>
      </c>
      <c r="H6" s="7" t="s">
        <v>10</v>
      </c>
      <c r="I6" s="7" t="s">
        <v>10</v>
      </c>
      <c r="J6" s="7" t="s">
        <v>10</v>
      </c>
      <c r="O6" s="10"/>
    </row>
    <row r="7" spans="1:15" ht="15" x14ac:dyDescent="0.25">
      <c r="A7" s="12">
        <v>1</v>
      </c>
      <c r="B7" s="13">
        <v>1650</v>
      </c>
      <c r="C7" s="13">
        <v>690</v>
      </c>
      <c r="D7" s="14">
        <f>B7-C7</f>
        <v>960</v>
      </c>
      <c r="E7" s="13">
        <v>15</v>
      </c>
      <c r="F7" s="13">
        <v>16</v>
      </c>
      <c r="G7" s="14">
        <f>D7/F7</f>
        <v>60</v>
      </c>
      <c r="H7" s="1">
        <v>62.48</v>
      </c>
      <c r="I7" s="14">
        <f>G7-H8</f>
        <v>-2.4799999999999969</v>
      </c>
      <c r="J7" s="14">
        <f>F7*I7</f>
        <v>-39.67999999999995</v>
      </c>
      <c r="O7" s="10"/>
    </row>
    <row r="8" spans="1:15" x14ac:dyDescent="0.2">
      <c r="A8" s="12">
        <v>2</v>
      </c>
      <c r="B8" s="13">
        <v>11200</v>
      </c>
      <c r="C8" s="13">
        <v>5370</v>
      </c>
      <c r="D8" s="14">
        <f>B8-C8</f>
        <v>5830</v>
      </c>
      <c r="E8" s="13">
        <v>93</v>
      </c>
      <c r="F8" s="13">
        <v>92</v>
      </c>
      <c r="G8" s="14">
        <f>D8/F8</f>
        <v>63.369565217391305</v>
      </c>
      <c r="H8" s="13">
        <v>62.48</v>
      </c>
      <c r="I8" s="14">
        <f>G8-H8</f>
        <v>0.88956521739130778</v>
      </c>
      <c r="J8" s="14">
        <f>F8*I8</f>
        <v>81.840000000000316</v>
      </c>
    </row>
    <row r="9" spans="1:15" x14ac:dyDescent="0.2">
      <c r="A9" s="12">
        <v>3</v>
      </c>
      <c r="B9" s="13"/>
      <c r="C9" s="15"/>
      <c r="D9" s="12"/>
      <c r="E9" s="15"/>
      <c r="F9" s="15"/>
      <c r="G9" s="12" t="str">
        <f>IF(B9=0,"",D9/F9)</f>
        <v/>
      </c>
      <c r="H9" s="15"/>
      <c r="I9" s="12" t="str">
        <f>IF(B9=0,"",G9-H9)</f>
        <v/>
      </c>
      <c r="J9" s="14" t="str">
        <f>IF(B9=0,"",F9*I9)</f>
        <v/>
      </c>
    </row>
    <row r="10" spans="1:15" x14ac:dyDescent="0.2">
      <c r="A10" s="12">
        <v>4</v>
      </c>
      <c r="B10" s="13"/>
      <c r="C10" s="15"/>
      <c r="D10" s="12"/>
      <c r="E10" s="15"/>
      <c r="F10" s="15"/>
      <c r="G10" s="12" t="str">
        <f t="shared" ref="G10:G25" si="0">IF(B10=0,"",D10/F10)</f>
        <v/>
      </c>
      <c r="H10" s="15"/>
      <c r="I10" s="12" t="str">
        <f t="shared" ref="I10:I25" si="1">IF(B10=0,"",G10-H10)</f>
        <v/>
      </c>
      <c r="J10" s="14" t="str">
        <f t="shared" ref="J10:J25" si="2">IF(B10=0,"",F10*I10)</f>
        <v/>
      </c>
    </row>
    <row r="11" spans="1:15" x14ac:dyDescent="0.2">
      <c r="A11" s="12">
        <v>5</v>
      </c>
      <c r="B11" s="13"/>
      <c r="C11" s="15"/>
      <c r="D11" s="12"/>
      <c r="E11" s="15"/>
      <c r="F11" s="15"/>
      <c r="G11" s="12" t="str">
        <f t="shared" si="0"/>
        <v/>
      </c>
      <c r="H11" s="15"/>
      <c r="I11" s="12" t="str">
        <f t="shared" si="1"/>
        <v/>
      </c>
      <c r="J11" s="14" t="str">
        <f t="shared" si="2"/>
        <v/>
      </c>
    </row>
    <row r="12" spans="1:15" x14ac:dyDescent="0.2">
      <c r="A12" s="12">
        <v>6</v>
      </c>
      <c r="B12" s="13"/>
      <c r="C12" s="15"/>
      <c r="D12" s="12"/>
      <c r="E12" s="15"/>
      <c r="F12" s="15"/>
      <c r="G12" s="12" t="str">
        <f t="shared" si="0"/>
        <v/>
      </c>
      <c r="H12" s="15"/>
      <c r="I12" s="12" t="str">
        <f t="shared" si="1"/>
        <v/>
      </c>
      <c r="J12" s="14" t="str">
        <f t="shared" si="2"/>
        <v/>
      </c>
    </row>
    <row r="13" spans="1:15" x14ac:dyDescent="0.2">
      <c r="A13" s="12">
        <v>7</v>
      </c>
      <c r="B13" s="13"/>
      <c r="C13" s="15"/>
      <c r="D13" s="12"/>
      <c r="E13" s="15"/>
      <c r="F13" s="15"/>
      <c r="G13" s="12" t="str">
        <f t="shared" si="0"/>
        <v/>
      </c>
      <c r="H13" s="15"/>
      <c r="I13" s="12" t="str">
        <f t="shared" si="1"/>
        <v/>
      </c>
      <c r="J13" s="14" t="str">
        <f t="shared" si="2"/>
        <v/>
      </c>
    </row>
    <row r="14" spans="1:15" x14ac:dyDescent="0.2">
      <c r="A14" s="12">
        <v>8</v>
      </c>
      <c r="B14" s="13"/>
      <c r="C14" s="15"/>
      <c r="D14" s="12"/>
      <c r="E14" s="15"/>
      <c r="F14" s="15"/>
      <c r="G14" s="12" t="str">
        <f t="shared" si="0"/>
        <v/>
      </c>
      <c r="H14" s="15"/>
      <c r="I14" s="12" t="str">
        <f t="shared" si="1"/>
        <v/>
      </c>
      <c r="J14" s="14" t="str">
        <f t="shared" si="2"/>
        <v/>
      </c>
    </row>
    <row r="15" spans="1:15" x14ac:dyDescent="0.2">
      <c r="A15" s="12">
        <v>9</v>
      </c>
      <c r="B15" s="13"/>
      <c r="C15" s="15"/>
      <c r="D15" s="12"/>
      <c r="E15" s="15"/>
      <c r="F15" s="15"/>
      <c r="G15" s="12" t="str">
        <f t="shared" si="0"/>
        <v/>
      </c>
      <c r="H15" s="15"/>
      <c r="I15" s="12" t="str">
        <f t="shared" si="1"/>
        <v/>
      </c>
      <c r="J15" s="14" t="str">
        <f t="shared" si="2"/>
        <v/>
      </c>
    </row>
    <row r="16" spans="1:15" x14ac:dyDescent="0.2">
      <c r="A16" s="12">
        <v>10</v>
      </c>
      <c r="B16" s="13"/>
      <c r="C16" s="15"/>
      <c r="D16" s="12"/>
      <c r="E16" s="15"/>
      <c r="F16" s="15"/>
      <c r="G16" s="12" t="str">
        <f t="shared" si="0"/>
        <v/>
      </c>
      <c r="H16" s="15"/>
      <c r="I16" s="12" t="str">
        <f t="shared" si="1"/>
        <v/>
      </c>
      <c r="J16" s="14" t="str">
        <f t="shared" si="2"/>
        <v/>
      </c>
    </row>
    <row r="17" spans="1:10" x14ac:dyDescent="0.2">
      <c r="A17" s="12">
        <v>11</v>
      </c>
      <c r="B17" s="13"/>
      <c r="C17" s="15"/>
      <c r="D17" s="12"/>
      <c r="E17" s="15"/>
      <c r="F17" s="15"/>
      <c r="G17" s="12" t="str">
        <f t="shared" si="0"/>
        <v/>
      </c>
      <c r="H17" s="15"/>
      <c r="I17" s="12" t="str">
        <f t="shared" si="1"/>
        <v/>
      </c>
      <c r="J17" s="14" t="str">
        <f t="shared" si="2"/>
        <v/>
      </c>
    </row>
    <row r="18" spans="1:10" x14ac:dyDescent="0.2">
      <c r="A18" s="12">
        <v>12</v>
      </c>
      <c r="B18" s="13"/>
      <c r="C18" s="15"/>
      <c r="D18" s="12"/>
      <c r="E18" s="15"/>
      <c r="F18" s="15"/>
      <c r="G18" s="12" t="str">
        <f t="shared" si="0"/>
        <v/>
      </c>
      <c r="H18" s="15"/>
      <c r="I18" s="12" t="str">
        <f t="shared" si="1"/>
        <v/>
      </c>
      <c r="J18" s="14" t="str">
        <f t="shared" si="2"/>
        <v/>
      </c>
    </row>
    <row r="19" spans="1:10" x14ac:dyDescent="0.2">
      <c r="A19" s="12">
        <v>13</v>
      </c>
      <c r="B19" s="13"/>
      <c r="C19" s="15"/>
      <c r="D19" s="12"/>
      <c r="E19" s="15"/>
      <c r="F19" s="15"/>
      <c r="G19" s="12" t="str">
        <f t="shared" si="0"/>
        <v/>
      </c>
      <c r="H19" s="15"/>
      <c r="I19" s="12" t="str">
        <f t="shared" si="1"/>
        <v/>
      </c>
      <c r="J19" s="14" t="str">
        <f t="shared" si="2"/>
        <v/>
      </c>
    </row>
    <row r="20" spans="1:10" x14ac:dyDescent="0.2">
      <c r="A20" s="12">
        <v>14</v>
      </c>
      <c r="B20" s="13"/>
      <c r="C20" s="15"/>
      <c r="D20" s="12"/>
      <c r="E20" s="15"/>
      <c r="F20" s="15"/>
      <c r="G20" s="12" t="str">
        <f t="shared" si="0"/>
        <v/>
      </c>
      <c r="H20" s="15"/>
      <c r="I20" s="12" t="str">
        <f t="shared" si="1"/>
        <v/>
      </c>
      <c r="J20" s="14" t="str">
        <f t="shared" si="2"/>
        <v/>
      </c>
    </row>
    <row r="21" spans="1:10" x14ac:dyDescent="0.2">
      <c r="A21" s="12">
        <v>15</v>
      </c>
      <c r="B21" s="13"/>
      <c r="C21" s="15"/>
      <c r="D21" s="12"/>
      <c r="E21" s="15"/>
      <c r="F21" s="15"/>
      <c r="G21" s="12" t="str">
        <f t="shared" si="0"/>
        <v/>
      </c>
      <c r="H21" s="15"/>
      <c r="I21" s="12" t="str">
        <f t="shared" si="1"/>
        <v/>
      </c>
      <c r="J21" s="14" t="str">
        <f t="shared" si="2"/>
        <v/>
      </c>
    </row>
    <row r="22" spans="1:10" x14ac:dyDescent="0.2">
      <c r="A22" s="12">
        <v>16</v>
      </c>
      <c r="B22" s="13"/>
      <c r="C22" s="15"/>
      <c r="D22" s="12"/>
      <c r="E22" s="15"/>
      <c r="F22" s="15"/>
      <c r="G22" s="12" t="str">
        <f t="shared" si="0"/>
        <v/>
      </c>
      <c r="H22" s="15"/>
      <c r="I22" s="12" t="str">
        <f t="shared" si="1"/>
        <v/>
      </c>
      <c r="J22" s="14" t="str">
        <f t="shared" si="2"/>
        <v/>
      </c>
    </row>
    <row r="23" spans="1:10" x14ac:dyDescent="0.2">
      <c r="A23" s="12">
        <v>17</v>
      </c>
      <c r="B23" s="13"/>
      <c r="C23" s="15"/>
      <c r="D23" s="12"/>
      <c r="E23" s="15"/>
      <c r="F23" s="15"/>
      <c r="G23" s="12" t="str">
        <f t="shared" si="0"/>
        <v/>
      </c>
      <c r="H23" s="15"/>
      <c r="I23" s="12" t="str">
        <f t="shared" si="1"/>
        <v/>
      </c>
      <c r="J23" s="14" t="str">
        <f t="shared" si="2"/>
        <v/>
      </c>
    </row>
    <row r="24" spans="1:10" x14ac:dyDescent="0.2">
      <c r="A24" s="12">
        <v>18</v>
      </c>
      <c r="B24" s="13"/>
      <c r="C24" s="15"/>
      <c r="D24" s="12"/>
      <c r="E24" s="15"/>
      <c r="F24" s="15"/>
      <c r="G24" s="12" t="str">
        <f t="shared" si="0"/>
        <v/>
      </c>
      <c r="H24" s="15"/>
      <c r="I24" s="12" t="str">
        <f t="shared" si="1"/>
        <v/>
      </c>
      <c r="J24" s="14" t="str">
        <f t="shared" si="2"/>
        <v/>
      </c>
    </row>
    <row r="25" spans="1:10" ht="15" x14ac:dyDescent="0.25">
      <c r="A25" s="12">
        <v>19</v>
      </c>
      <c r="B25" s="16"/>
      <c r="C25" s="17"/>
      <c r="D25" s="6"/>
      <c r="E25" s="17"/>
      <c r="F25" s="17"/>
      <c r="G25" s="6" t="str">
        <f t="shared" si="0"/>
        <v/>
      </c>
      <c r="H25" s="17"/>
      <c r="I25" s="6" t="str">
        <f t="shared" si="1"/>
        <v/>
      </c>
      <c r="J25" s="18" t="str">
        <f t="shared" si="2"/>
        <v/>
      </c>
    </row>
    <row r="26" spans="1:10" ht="15" x14ac:dyDescent="0.25">
      <c r="A26" s="19"/>
      <c r="B26" s="20">
        <f>SUM(B7:B25)</f>
        <v>12850</v>
      </c>
      <c r="C26" s="20">
        <f t="shared" ref="C26:J26" si="3">SUM(C7:C25)</f>
        <v>6060</v>
      </c>
      <c r="D26" s="20">
        <f t="shared" si="3"/>
        <v>6790</v>
      </c>
      <c r="E26" s="20">
        <f t="shared" si="3"/>
        <v>108</v>
      </c>
      <c r="F26" s="20">
        <f t="shared" si="3"/>
        <v>108</v>
      </c>
      <c r="G26" s="20">
        <f t="shared" si="3"/>
        <v>123.36956521739131</v>
      </c>
      <c r="H26" s="20">
        <f>SUM(H8:H25)</f>
        <v>62.48</v>
      </c>
      <c r="I26" s="20">
        <f t="shared" si="3"/>
        <v>-1.5904347826086891</v>
      </c>
      <c r="J26" s="21">
        <f t="shared" si="3"/>
        <v>42.160000000000366</v>
      </c>
    </row>
    <row r="28" spans="1:10" ht="15" x14ac:dyDescent="0.25">
      <c r="A28" s="1" t="s">
        <v>14</v>
      </c>
      <c r="B28" s="1" t="s">
        <v>18</v>
      </c>
    </row>
    <row r="29" spans="1:10" ht="15" x14ac:dyDescent="0.25">
      <c r="B29" s="1" t="s">
        <v>16</v>
      </c>
    </row>
    <row r="30" spans="1:10" ht="15" x14ac:dyDescent="0.25">
      <c r="B30" s="1" t="s">
        <v>17</v>
      </c>
    </row>
    <row r="31" spans="1:10" ht="15" x14ac:dyDescent="0.25">
      <c r="B31" s="1" t="s">
        <v>19</v>
      </c>
    </row>
  </sheetData>
  <mergeCells count="2">
    <mergeCell ref="E4:F4"/>
    <mergeCell ref="A2:J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FA46-EE57-4DF2-846C-162EC299C946}">
  <dimension ref="A2:O28"/>
  <sheetViews>
    <sheetView workbookViewId="0">
      <selection activeCell="B32" sqref="B32"/>
    </sheetView>
  </sheetViews>
  <sheetFormatPr baseColWidth="10" defaultRowHeight="14.25" x14ac:dyDescent="0.2"/>
  <cols>
    <col min="1" max="1" width="12.7109375" style="1" customWidth="1"/>
    <col min="2" max="2" width="13.42578125" style="1" customWidth="1"/>
    <col min="3" max="3" width="14" style="1" customWidth="1"/>
    <col min="4" max="5" width="11.42578125" style="1"/>
    <col min="6" max="6" width="9.5703125" style="1" customWidth="1"/>
    <col min="7" max="7" width="13.5703125" style="1" customWidth="1"/>
    <col min="8" max="8" width="25.85546875" style="1" customWidth="1"/>
    <col min="9" max="9" width="18" style="1" bestFit="1" customWidth="1"/>
    <col min="10" max="10" width="18.140625" style="1" customWidth="1"/>
    <col min="11" max="16384" width="11.42578125" style="1"/>
  </cols>
  <sheetData>
    <row r="2" spans="1:15" ht="15.75" x14ac:dyDescent="0.25">
      <c r="A2" s="23" t="s">
        <v>13</v>
      </c>
      <c r="B2" s="24"/>
      <c r="C2" s="24"/>
      <c r="D2" s="24"/>
      <c r="E2" s="24"/>
      <c r="F2" s="24"/>
      <c r="G2" s="24"/>
      <c r="H2" s="24"/>
      <c r="I2" s="24"/>
      <c r="J2" s="25"/>
    </row>
    <row r="3" spans="1:15" ht="1.5" customHeight="1" x14ac:dyDescent="0.2">
      <c r="A3" s="9"/>
      <c r="J3" s="3"/>
    </row>
    <row r="4" spans="1:15" ht="21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26" t="s">
        <v>4</v>
      </c>
      <c r="F4" s="26"/>
      <c r="G4" s="6" t="s">
        <v>5</v>
      </c>
      <c r="H4" s="6" t="s">
        <v>6</v>
      </c>
      <c r="I4" s="6" t="s">
        <v>7</v>
      </c>
      <c r="J4" s="6" t="s">
        <v>12</v>
      </c>
    </row>
    <row r="5" spans="1:15" ht="28.5" x14ac:dyDescent="0.2">
      <c r="A5" s="2"/>
      <c r="C5" s="2"/>
      <c r="D5" s="2"/>
      <c r="E5" s="5" t="s">
        <v>8</v>
      </c>
      <c r="F5" s="4" t="s">
        <v>9</v>
      </c>
      <c r="G5" s="2"/>
      <c r="H5" s="11" t="s">
        <v>15</v>
      </c>
      <c r="I5" s="2"/>
      <c r="J5" s="3"/>
    </row>
    <row r="6" spans="1:15" ht="15" x14ac:dyDescent="0.25">
      <c r="A6" s="6"/>
      <c r="B6" s="8" t="s">
        <v>10</v>
      </c>
      <c r="C6" s="6" t="s">
        <v>10</v>
      </c>
      <c r="D6" s="6" t="s">
        <v>10</v>
      </c>
      <c r="E6" s="7" t="s">
        <v>11</v>
      </c>
      <c r="F6" s="8" t="s">
        <v>11</v>
      </c>
      <c r="G6" s="7" t="s">
        <v>10</v>
      </c>
      <c r="H6" s="7" t="s">
        <v>10</v>
      </c>
      <c r="I6" s="7" t="s">
        <v>10</v>
      </c>
      <c r="J6" s="7" t="s">
        <v>10</v>
      </c>
      <c r="O6" s="10"/>
    </row>
    <row r="7" spans="1:15" ht="15" x14ac:dyDescent="0.25">
      <c r="A7" s="12">
        <v>1</v>
      </c>
      <c r="B7" s="13"/>
      <c r="C7" s="13"/>
      <c r="D7" s="14" t="str">
        <f>IF(B7-C7=0,"")</f>
        <v/>
      </c>
      <c r="E7" s="13"/>
      <c r="F7" s="13"/>
      <c r="G7" s="14" t="str">
        <f>IFERROR(D7/F7,"")</f>
        <v/>
      </c>
      <c r="H7" s="13"/>
      <c r="I7" s="14" t="str">
        <f>IFERROR(G7-H7,"")</f>
        <v/>
      </c>
      <c r="J7" s="14" t="str">
        <f>IFERROR(F7*I7,"")</f>
        <v/>
      </c>
      <c r="O7" s="10"/>
    </row>
    <row r="8" spans="1:15" x14ac:dyDescent="0.2">
      <c r="A8" s="12">
        <v>2</v>
      </c>
      <c r="B8" s="13"/>
      <c r="C8" s="13"/>
      <c r="D8" s="14" t="str">
        <f t="shared" ref="D8:D25" si="0">IF(B8-C8=0,"")</f>
        <v/>
      </c>
      <c r="E8" s="13"/>
      <c r="F8" s="13"/>
      <c r="G8" s="14" t="str">
        <f>IFERROR(D8/F8,"")</f>
        <v/>
      </c>
      <c r="H8" s="13"/>
      <c r="I8" s="14" t="str">
        <f t="shared" ref="I8:I25" si="1">IFERROR(G8-H8,"")</f>
        <v/>
      </c>
      <c r="J8" s="14" t="str">
        <f t="shared" ref="J8:J25" si="2">IFERROR(F8*I8,"")</f>
        <v/>
      </c>
    </row>
    <row r="9" spans="1:15" x14ac:dyDescent="0.2">
      <c r="A9" s="12">
        <v>3</v>
      </c>
      <c r="B9" s="13"/>
      <c r="C9" s="15"/>
      <c r="D9" s="14" t="str">
        <f t="shared" si="0"/>
        <v/>
      </c>
      <c r="E9" s="15"/>
      <c r="F9" s="15"/>
      <c r="G9" s="12" t="str">
        <f>IF(B9=0,"",D9/F9)</f>
        <v/>
      </c>
      <c r="H9" s="15"/>
      <c r="I9" s="14" t="str">
        <f t="shared" si="1"/>
        <v/>
      </c>
      <c r="J9" s="14" t="str">
        <f t="shared" si="2"/>
        <v/>
      </c>
    </row>
    <row r="10" spans="1:15" x14ac:dyDescent="0.2">
      <c r="A10" s="12">
        <v>4</v>
      </c>
      <c r="B10" s="13"/>
      <c r="C10" s="15"/>
      <c r="D10" s="14" t="str">
        <f t="shared" si="0"/>
        <v/>
      </c>
      <c r="E10" s="15"/>
      <c r="F10" s="15"/>
      <c r="G10" s="12" t="str">
        <f t="shared" ref="G10:G25" si="3">IF(B10=0,"",D10/F10)</f>
        <v/>
      </c>
      <c r="H10" s="15"/>
      <c r="I10" s="14" t="str">
        <f t="shared" si="1"/>
        <v/>
      </c>
      <c r="J10" s="14" t="str">
        <f t="shared" si="2"/>
        <v/>
      </c>
    </row>
    <row r="11" spans="1:15" x14ac:dyDescent="0.2">
      <c r="A11" s="12">
        <v>5</v>
      </c>
      <c r="B11" s="13"/>
      <c r="C11" s="15"/>
      <c r="D11" s="14" t="str">
        <f t="shared" si="0"/>
        <v/>
      </c>
      <c r="E11" s="15"/>
      <c r="F11" s="15"/>
      <c r="G11" s="12" t="str">
        <f t="shared" si="3"/>
        <v/>
      </c>
      <c r="H11" s="15"/>
      <c r="I11" s="14" t="str">
        <f t="shared" si="1"/>
        <v/>
      </c>
      <c r="J11" s="14" t="str">
        <f t="shared" si="2"/>
        <v/>
      </c>
    </row>
    <row r="12" spans="1:15" x14ac:dyDescent="0.2">
      <c r="A12" s="12">
        <v>6</v>
      </c>
      <c r="B12" s="13"/>
      <c r="C12" s="15"/>
      <c r="D12" s="14" t="str">
        <f t="shared" si="0"/>
        <v/>
      </c>
      <c r="E12" s="15"/>
      <c r="F12" s="15"/>
      <c r="G12" s="12" t="str">
        <f t="shared" si="3"/>
        <v/>
      </c>
      <c r="H12" s="15"/>
      <c r="I12" s="14" t="str">
        <f t="shared" si="1"/>
        <v/>
      </c>
      <c r="J12" s="14" t="str">
        <f t="shared" si="2"/>
        <v/>
      </c>
    </row>
    <row r="13" spans="1:15" x14ac:dyDescent="0.2">
      <c r="A13" s="12">
        <v>7</v>
      </c>
      <c r="B13" s="13"/>
      <c r="C13" s="15"/>
      <c r="D13" s="14" t="str">
        <f t="shared" si="0"/>
        <v/>
      </c>
      <c r="E13" s="15"/>
      <c r="F13" s="15"/>
      <c r="G13" s="12" t="str">
        <f t="shared" si="3"/>
        <v/>
      </c>
      <c r="H13" s="15"/>
      <c r="I13" s="14" t="str">
        <f t="shared" si="1"/>
        <v/>
      </c>
      <c r="J13" s="14" t="str">
        <f t="shared" si="2"/>
        <v/>
      </c>
    </row>
    <row r="14" spans="1:15" x14ac:dyDescent="0.2">
      <c r="A14" s="12">
        <v>8</v>
      </c>
      <c r="B14" s="13"/>
      <c r="C14" s="15"/>
      <c r="D14" s="14" t="str">
        <f t="shared" si="0"/>
        <v/>
      </c>
      <c r="E14" s="15"/>
      <c r="F14" s="15"/>
      <c r="G14" s="12" t="str">
        <f t="shared" si="3"/>
        <v/>
      </c>
      <c r="H14" s="15"/>
      <c r="I14" s="14" t="str">
        <f t="shared" si="1"/>
        <v/>
      </c>
      <c r="J14" s="14" t="str">
        <f t="shared" si="2"/>
        <v/>
      </c>
    </row>
    <row r="15" spans="1:15" x14ac:dyDescent="0.2">
      <c r="A15" s="12">
        <v>9</v>
      </c>
      <c r="B15" s="13"/>
      <c r="C15" s="15"/>
      <c r="D15" s="14" t="str">
        <f t="shared" si="0"/>
        <v/>
      </c>
      <c r="E15" s="15"/>
      <c r="F15" s="15"/>
      <c r="G15" s="12" t="str">
        <f t="shared" si="3"/>
        <v/>
      </c>
      <c r="H15" s="15"/>
      <c r="I15" s="14" t="str">
        <f t="shared" si="1"/>
        <v/>
      </c>
      <c r="J15" s="14" t="str">
        <f t="shared" si="2"/>
        <v/>
      </c>
    </row>
    <row r="16" spans="1:15" x14ac:dyDescent="0.2">
      <c r="A16" s="12">
        <v>10</v>
      </c>
      <c r="B16" s="13"/>
      <c r="C16" s="15"/>
      <c r="D16" s="14" t="str">
        <f t="shared" si="0"/>
        <v/>
      </c>
      <c r="E16" s="15"/>
      <c r="F16" s="15"/>
      <c r="G16" s="12" t="str">
        <f t="shared" si="3"/>
        <v/>
      </c>
      <c r="H16" s="15"/>
      <c r="I16" s="14" t="str">
        <f t="shared" si="1"/>
        <v/>
      </c>
      <c r="J16" s="14" t="str">
        <f t="shared" si="2"/>
        <v/>
      </c>
    </row>
    <row r="17" spans="1:10" x14ac:dyDescent="0.2">
      <c r="A17" s="12">
        <v>11</v>
      </c>
      <c r="B17" s="13"/>
      <c r="C17" s="15"/>
      <c r="D17" s="14" t="str">
        <f t="shared" si="0"/>
        <v/>
      </c>
      <c r="E17" s="15"/>
      <c r="F17" s="15"/>
      <c r="G17" s="12" t="str">
        <f t="shared" si="3"/>
        <v/>
      </c>
      <c r="H17" s="15"/>
      <c r="I17" s="14" t="str">
        <f t="shared" si="1"/>
        <v/>
      </c>
      <c r="J17" s="14" t="str">
        <f t="shared" si="2"/>
        <v/>
      </c>
    </row>
    <row r="18" spans="1:10" x14ac:dyDescent="0.2">
      <c r="A18" s="12">
        <v>12</v>
      </c>
      <c r="B18" s="13"/>
      <c r="C18" s="15"/>
      <c r="D18" s="14" t="str">
        <f t="shared" si="0"/>
        <v/>
      </c>
      <c r="E18" s="15"/>
      <c r="F18" s="15"/>
      <c r="G18" s="12" t="str">
        <f t="shared" si="3"/>
        <v/>
      </c>
      <c r="H18" s="15"/>
      <c r="I18" s="14" t="str">
        <f t="shared" si="1"/>
        <v/>
      </c>
      <c r="J18" s="14" t="str">
        <f t="shared" si="2"/>
        <v/>
      </c>
    </row>
    <row r="19" spans="1:10" x14ac:dyDescent="0.2">
      <c r="A19" s="12">
        <v>13</v>
      </c>
      <c r="B19" s="13"/>
      <c r="C19" s="15"/>
      <c r="D19" s="14" t="str">
        <f t="shared" si="0"/>
        <v/>
      </c>
      <c r="E19" s="15"/>
      <c r="F19" s="15"/>
      <c r="G19" s="12" t="str">
        <f t="shared" si="3"/>
        <v/>
      </c>
      <c r="H19" s="15"/>
      <c r="I19" s="14" t="str">
        <f t="shared" si="1"/>
        <v/>
      </c>
      <c r="J19" s="14" t="str">
        <f t="shared" si="2"/>
        <v/>
      </c>
    </row>
    <row r="20" spans="1:10" x14ac:dyDescent="0.2">
      <c r="A20" s="12">
        <v>14</v>
      </c>
      <c r="B20" s="13"/>
      <c r="C20" s="15"/>
      <c r="D20" s="14" t="str">
        <f t="shared" si="0"/>
        <v/>
      </c>
      <c r="E20" s="15"/>
      <c r="F20" s="15"/>
      <c r="G20" s="12" t="str">
        <f t="shared" si="3"/>
        <v/>
      </c>
      <c r="H20" s="15"/>
      <c r="I20" s="14" t="str">
        <f t="shared" si="1"/>
        <v/>
      </c>
      <c r="J20" s="14" t="str">
        <f t="shared" si="2"/>
        <v/>
      </c>
    </row>
    <row r="21" spans="1:10" x14ac:dyDescent="0.2">
      <c r="A21" s="12">
        <v>15</v>
      </c>
      <c r="B21" s="13"/>
      <c r="C21" s="15"/>
      <c r="D21" s="14" t="str">
        <f t="shared" si="0"/>
        <v/>
      </c>
      <c r="E21" s="15"/>
      <c r="F21" s="15"/>
      <c r="G21" s="12" t="str">
        <f t="shared" si="3"/>
        <v/>
      </c>
      <c r="H21" s="15"/>
      <c r="I21" s="14" t="str">
        <f t="shared" si="1"/>
        <v/>
      </c>
      <c r="J21" s="14" t="str">
        <f t="shared" si="2"/>
        <v/>
      </c>
    </row>
    <row r="22" spans="1:10" x14ac:dyDescent="0.2">
      <c r="A22" s="12">
        <v>16</v>
      </c>
      <c r="B22" s="13"/>
      <c r="C22" s="15"/>
      <c r="D22" s="14" t="str">
        <f t="shared" si="0"/>
        <v/>
      </c>
      <c r="E22" s="15"/>
      <c r="F22" s="15"/>
      <c r="G22" s="12" t="str">
        <f t="shared" si="3"/>
        <v/>
      </c>
      <c r="H22" s="15"/>
      <c r="I22" s="14" t="str">
        <f t="shared" si="1"/>
        <v/>
      </c>
      <c r="J22" s="14" t="str">
        <f t="shared" si="2"/>
        <v/>
      </c>
    </row>
    <row r="23" spans="1:10" x14ac:dyDescent="0.2">
      <c r="A23" s="12">
        <v>17</v>
      </c>
      <c r="B23" s="13"/>
      <c r="C23" s="15"/>
      <c r="D23" s="14" t="str">
        <f t="shared" si="0"/>
        <v/>
      </c>
      <c r="E23" s="15"/>
      <c r="F23" s="15"/>
      <c r="G23" s="12" t="str">
        <f t="shared" si="3"/>
        <v/>
      </c>
      <c r="H23" s="15"/>
      <c r="I23" s="14" t="str">
        <f t="shared" si="1"/>
        <v/>
      </c>
      <c r="J23" s="14" t="str">
        <f t="shared" si="2"/>
        <v/>
      </c>
    </row>
    <row r="24" spans="1:10" x14ac:dyDescent="0.2">
      <c r="A24" s="12">
        <v>18</v>
      </c>
      <c r="B24" s="13"/>
      <c r="C24" s="15"/>
      <c r="D24" s="14" t="str">
        <f t="shared" si="0"/>
        <v/>
      </c>
      <c r="E24" s="15"/>
      <c r="F24" s="15"/>
      <c r="G24" s="12" t="str">
        <f t="shared" si="3"/>
        <v/>
      </c>
      <c r="H24" s="15"/>
      <c r="I24" s="14" t="str">
        <f t="shared" si="1"/>
        <v/>
      </c>
      <c r="J24" s="14" t="str">
        <f t="shared" si="2"/>
        <v/>
      </c>
    </row>
    <row r="25" spans="1:10" ht="15" x14ac:dyDescent="0.25">
      <c r="A25" s="12">
        <v>19</v>
      </c>
      <c r="B25" s="16"/>
      <c r="C25" s="17"/>
      <c r="D25" s="14" t="str">
        <f t="shared" si="0"/>
        <v/>
      </c>
      <c r="E25" s="17"/>
      <c r="F25" s="17"/>
      <c r="G25" s="6" t="str">
        <f t="shared" si="3"/>
        <v/>
      </c>
      <c r="H25" s="17"/>
      <c r="I25" s="14" t="str">
        <f t="shared" si="1"/>
        <v/>
      </c>
      <c r="J25" s="14" t="str">
        <f t="shared" si="2"/>
        <v/>
      </c>
    </row>
    <row r="26" spans="1:10" ht="15" x14ac:dyDescent="0.25">
      <c r="A26" s="19"/>
      <c r="B26" s="20">
        <f>SUM(B7:B25)</f>
        <v>0</v>
      </c>
      <c r="C26" s="20">
        <f t="shared" ref="C26:J26" si="4">SUM(C7:C25)</f>
        <v>0</v>
      </c>
      <c r="D26" s="20">
        <f t="shared" si="4"/>
        <v>0</v>
      </c>
      <c r="E26" s="20">
        <f t="shared" si="4"/>
        <v>0</v>
      </c>
      <c r="F26" s="20">
        <f t="shared" si="4"/>
        <v>0</v>
      </c>
      <c r="G26" s="20">
        <f t="shared" si="4"/>
        <v>0</v>
      </c>
      <c r="H26" s="20">
        <f t="shared" si="4"/>
        <v>0</v>
      </c>
      <c r="I26" s="20">
        <f t="shared" si="4"/>
        <v>0</v>
      </c>
      <c r="J26" s="21">
        <f t="shared" si="4"/>
        <v>0</v>
      </c>
    </row>
    <row r="28" spans="1:10" x14ac:dyDescent="0.2">
      <c r="A28" s="22" t="s">
        <v>20</v>
      </c>
      <c r="B28" s="22"/>
      <c r="C28" s="22"/>
      <c r="D28" s="22"/>
      <c r="E28" s="22"/>
      <c r="F28" s="22"/>
      <c r="G28" s="22"/>
      <c r="H28" s="22"/>
    </row>
  </sheetData>
  <mergeCells count="2">
    <mergeCell ref="A2:J2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Nachkalkulation Beispiel </vt:lpstr>
      <vt:lpstr>Eigene 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Nocke</dc:creator>
  <cp:lastModifiedBy>Reinhard Nocke</cp:lastModifiedBy>
  <cp:lastPrinted>2026-03-23T12:46:56Z</cp:lastPrinted>
  <dcterms:created xsi:type="dcterms:W3CDTF">2026-03-23T10:41:39Z</dcterms:created>
  <dcterms:modified xsi:type="dcterms:W3CDTF">2026-04-30T11:37:10Z</dcterms:modified>
</cp:coreProperties>
</file>